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Loan amortization schedule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>
      <c r="A5" s="4" t="inlineStr">
        <is>
          <t>Your numbers</t>
        </is>
      </c>
      <c r="E5" s="4" t="inlineStr">
        <is>
          <t>Results</t>
        </is>
      </c>
    </row>
    <row r="6">
      <c r="A6" s="5" t="inlineStr">
        <is>
          <t>Loan amount</t>
        </is>
      </c>
      <c r="C6" s="6" t="n">
        <v>250000</v>
      </c>
      <c r="E6" s="5" t="inlineStr">
        <is>
          <t>Monthly payment</t>
        </is>
      </c>
      <c r="F6" s="7">
        <f>IF(C8&gt;0,PMT(C7/12,C8*12,-C6),0)</f>
        <v/>
      </c>
    </row>
    <row r="7">
      <c r="A7" s="5" t="inlineStr">
        <is>
          <t>Interest rate (yearly %)</t>
        </is>
      </c>
      <c r="C7" s="8" t="n">
        <v>0.065</v>
      </c>
      <c r="E7" s="5" t="inlineStr">
        <is>
          <t>Number of payments</t>
        </is>
      </c>
      <c r="F7" s="9">
        <f>COUNT(A16:A495)</f>
        <v/>
      </c>
    </row>
    <row r="8">
      <c r="A8" s="5" t="inlineStr">
        <is>
          <t>Term (years)</t>
        </is>
      </c>
      <c r="C8" s="10" t="n">
        <v>30</v>
      </c>
      <c r="E8" s="5" t="inlineStr">
        <is>
          <t>Last payment</t>
        </is>
      </c>
      <c r="F8" s="11">
        <f>IF(F7&gt;0,INDEX(B16:B495,F7),"")</f>
        <v/>
      </c>
    </row>
    <row r="9">
      <c r="A9" s="5" t="inlineStr">
        <is>
          <t>First payment date</t>
        </is>
      </c>
      <c r="C9" s="12" t="n">
        <v>46327</v>
      </c>
      <c r="E9" s="5" t="inlineStr">
        <is>
          <t>Total interest</t>
        </is>
      </c>
      <c r="F9" s="13">
        <f>SUM(F16:F495)</f>
        <v/>
      </c>
    </row>
    <row r="10">
      <c r="A10" s="5" t="inlineStr">
        <is>
          <t>Extra payment per month</t>
        </is>
      </c>
      <c r="C10" s="6" t="n">
        <v>0</v>
      </c>
      <c r="E10" s="5" t="inlineStr">
        <is>
          <t>Interest without extra payments</t>
        </is>
      </c>
      <c r="F10" s="13">
        <f>F6*C8*12-C6</f>
        <v/>
      </c>
    </row>
    <row r="11">
      <c r="E11" s="5" t="inlineStr">
        <is>
          <t>Interest saved</t>
        </is>
      </c>
      <c r="F11" s="13">
        <f>MAX(0,F10-F9)</f>
        <v/>
      </c>
    </row>
    <row r="15" ht="30" customHeight="1">
      <c r="A15" s="14" t="inlineStr">
        <is>
          <t>No.</t>
        </is>
      </c>
      <c r="B15" s="14" t="inlineStr">
        <is>
          <t>Date</t>
        </is>
      </c>
      <c r="C15" s="14" t="inlineStr">
        <is>
          <t>Payment</t>
        </is>
      </c>
      <c r="D15" s="14" t="inlineStr">
        <is>
          <t>Extra</t>
        </is>
      </c>
      <c r="E15" s="14" t="inlineStr">
        <is>
          <t>Principal</t>
        </is>
      </c>
      <c r="F15" s="14" t="inlineStr">
        <is>
          <t>Interest</t>
        </is>
      </c>
      <c r="G15" s="14" t="inlineStr">
        <is>
          <t>Balance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Loan amortization schedule</dc:title>
  <dcterms:created xmlns:dcterms="http://purl.org/dc/terms/" xmlns:xsi="http://www.w3.org/2001/XMLSchema-instance" xsi:type="dcterms:W3CDTF">2026-10-12T17:14:53Z</dcterms:created>
  <dcterms:modified xmlns:dcterms="http://purl.org/dc/terms/" xmlns:xsi="http://www.w3.org/2001/XMLSchema-instance" xsi:type="dcterms:W3CDTF">2026-10-12T17:14:53Z</dcterms:modified>
</cp:coreProperties>
</file>