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Cuadro de amortización de préstamo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>
      <c r="A5" s="4" t="inlineStr">
        <is>
          <t>Tus datos</t>
        </is>
      </c>
      <c r="E5" s="4" t="inlineStr">
        <is>
          <t>Resultados</t>
        </is>
      </c>
    </row>
    <row r="6">
      <c r="A6" s="5" t="inlineStr">
        <is>
          <t>Importe del préstamo</t>
        </is>
      </c>
      <c r="C6" s="6" t="n">
        <v>250000</v>
      </c>
      <c r="E6" s="5" t="inlineStr">
        <is>
          <t>Cuota mensual</t>
        </is>
      </c>
      <c r="F6" s="7">
        <f>IF(C8&gt;0,PMT(C7/12,C8*12,-C6),0)</f>
        <v/>
      </c>
    </row>
    <row r="7">
      <c r="A7" s="5" t="inlineStr">
        <is>
          <t>Tipo de interés (% anual)</t>
        </is>
      </c>
      <c r="C7" s="8" t="n">
        <v>0.065</v>
      </c>
      <c r="E7" s="5" t="inlineStr">
        <is>
          <t>Número de cuotas</t>
        </is>
      </c>
      <c r="F7" s="9">
        <f>COUNT(A16:A495)</f>
        <v/>
      </c>
    </row>
    <row r="8">
      <c r="A8" s="5" t="inlineStr">
        <is>
          <t>Plazo (años)</t>
        </is>
      </c>
      <c r="C8" s="10" t="n">
        <v>30</v>
      </c>
      <c r="E8" s="5" t="inlineStr">
        <is>
          <t>Última cuota</t>
        </is>
      </c>
      <c r="F8" s="11">
        <f>IF(F7&gt;0,INDEX(B16:B495,F7),"")</f>
        <v/>
      </c>
    </row>
    <row r="9">
      <c r="A9" s="5" t="inlineStr">
        <is>
          <t>Fecha de la primera cuota</t>
        </is>
      </c>
      <c r="C9" s="12" t="n">
        <v>46327</v>
      </c>
      <c r="E9" s="5" t="inlineStr">
        <is>
          <t>Intereses totales</t>
        </is>
      </c>
      <c r="F9" s="13">
        <f>SUM(F16:F495)</f>
        <v/>
      </c>
    </row>
    <row r="10">
      <c r="A10" s="5" t="inlineStr">
        <is>
          <t>Pago extra mensual</t>
        </is>
      </c>
      <c r="C10" s="6" t="n">
        <v>0</v>
      </c>
      <c r="E10" s="5" t="inlineStr">
        <is>
          <t>Intereses sin pagos extra</t>
        </is>
      </c>
      <c r="F10" s="13">
        <f>F6*C8*12-C6</f>
        <v/>
      </c>
    </row>
    <row r="11">
      <c r="E11" s="5" t="inlineStr">
        <is>
          <t>Intereses ahorrados</t>
        </is>
      </c>
      <c r="F11" s="13">
        <f>MAX(0,F10-F9)</f>
        <v/>
      </c>
    </row>
    <row r="15" ht="30" customHeight="1">
      <c r="A15" s="14" t="inlineStr">
        <is>
          <t>N.º</t>
        </is>
      </c>
      <c r="B15" s="14" t="inlineStr">
        <is>
          <t>Fecha</t>
        </is>
      </c>
      <c r="C15" s="14" t="inlineStr">
        <is>
          <t>Cuota</t>
        </is>
      </c>
      <c r="D15" s="14" t="inlineStr">
        <is>
          <t>Extra</t>
        </is>
      </c>
      <c r="E15" s="14" t="inlineStr">
        <is>
          <t>Capital</t>
        </is>
      </c>
      <c r="F15" s="14" t="inlineStr">
        <is>
          <t>Intereses</t>
        </is>
      </c>
      <c r="G15" s="14" t="inlineStr">
        <is>
          <t>Saldo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Cuadro de amortización de préstamo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